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76" yWindow="1365" windowWidth="19980" windowHeight="7500" firstSheet="1" activeTab="1"/>
  </bookViews>
  <sheets>
    <sheet name="Обоснование цены" sheetId="1" state="hidden" r:id="rId1"/>
    <sheet name="Обоснование цены1" sheetId="2" r:id="rId2"/>
    <sheet name="Лист2" sheetId="3" r:id="rId3"/>
    <sheet name="Лист3" sheetId="4" r:id="rId4"/>
  </sheets>
  <definedNames>
    <definedName name="_xlnm.Print_Area" localSheetId="1">'Обоснование цены1'!$A$1:$I$19</definedName>
  </definedNames>
  <calcPr fullCalcOnLoad="1"/>
</workbook>
</file>

<file path=xl/sharedStrings.xml><?xml version="1.0" encoding="utf-8"?>
<sst xmlns="http://schemas.openxmlformats.org/spreadsheetml/2006/main" count="57" uniqueCount="37">
  <si>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</si>
  <si>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</si>
  <si>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</si>
  <si>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</si>
  <si>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</si>
  <si>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</si>
  <si>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</si>
  <si>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</si>
  <si>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</si>
  <si>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</si>
  <si>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</si>
  <si>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</si>
  <si>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</si>
  <si>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</si>
  <si>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</si>
  <si>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</si>
  <si>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</si>
  <si>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</si>
  <si>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</si>
  <si>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</si>
  <si>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</si>
  <si>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</si>
  <si>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>Комерческое предложение № СЧ-080612 от 06.06.12</t>
  </si>
  <si>
    <t>Комерческое предложение № 44 от 05.06.12</t>
  </si>
  <si>
    <t>Комерческое предложение №268 от 06.06.12</t>
  </si>
  <si>
    <t>Плита электрическая 4-х комфорчная с чугунными конфорками, 1056/850/860, мощность не более 12 кВ, 380 В.</t>
  </si>
  <si>
    <t>Емкость с гранитной эмалью для пароконвектомата</t>
  </si>
  <si>
    <t>Стенд для пароконвектомата из нерж. стали, 850/780/700 для 10 гастроемкостей.</t>
  </si>
  <si>
    <t>Начальник отдела мониторинга ГАУ КК "ЦОП УСЗН"</t>
  </si>
  <si>
    <t>С.А. Гусева</t>
  </si>
  <si>
    <t>Приложение № 3</t>
  </si>
  <si>
    <t>к Извещению о проведении</t>
  </si>
  <si>
    <t>запроса ценовых котировок</t>
  </si>
  <si>
    <t>Водонагреватель проточный 315/220/520, 
15 кВт, 380 В, производительность не менее 200 л/ч.</t>
  </si>
  <si>
    <t>Пароконвектомат электрический сенсорный, 847/771/1042,  мощность не более 18,6 кВт, 380 В, температура до 300 градусов.</t>
  </si>
  <si>
    <t>Обоснование начальной (максимальной) цены договора на поставку теплового оборудования</t>
  </si>
  <si>
    <t>Противень для пароконвектомата алюминиевый трехслойный перфорированный  с антипригарным покрытием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</si>
</sst>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8" fillId="0" borderId="10" xfId="52" applyNumberFormat="1" applyFont="1" applyBorder="1" applyAlignment="1">
      <alignment horizontal="right" vertical="center" wrapText="1"/>
      <protection/>
    </xf>
    <xf numFmtId="0" fontId="8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" fontId="3" fillId="0" borderId="10" xfId="52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25" fillId="0" borderId="0" xfId="0" applyFont="1" applyFill="1" applyAlignment="1" applyProtection="1">
      <alignment/>
      <protection/>
    </xf>
    <xf numFmtId="0" fontId="3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44" fillId="0" borderId="0" xfId="0" applyFont="1" applyAlignment="1">
      <alignment horizontal="left" wrapText="1"/>
    </xf>
    <xf numFmtId="0" fontId="6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/>
    </xf>
    <xf numFmtId="0" fontId="4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>
      <c r="A2" s="1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16" t="s">
        <v>1</v>
      </c>
      <c r="B4" s="14" t="s">
        <v>2</v>
      </c>
      <c r="C4" s="15" t="s">
        <v>3</v>
      </c>
      <c r="D4" s="15" t="s">
        <v>4</v>
      </c>
      <c r="E4" s="17" t="s">
        <v>9</v>
      </c>
      <c r="F4" s="17"/>
      <c r="G4" s="17"/>
      <c r="H4" s="18"/>
      <c r="I4" s="18"/>
      <c r="J4" s="15" t="s">
        <v>7</v>
      </c>
      <c r="K4" s="15" t="s">
        <v>5</v>
      </c>
    </row>
    <row r="5" spans="1:11" ht="114" customHeight="1">
      <c r="A5" s="16"/>
      <c r="B5" s="14"/>
      <c r="C5" s="15"/>
      <c r="D5" s="15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15"/>
      <c r="K5" s="15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7">
        <f>SUM(K6:K11)</f>
        <v>351828</v>
      </c>
    </row>
    <row r="13" spans="6:9" ht="15">
      <c r="F13">
        <f>D6*E6+D7*E7+D8*E8+D9*E9+D10*E10+D11*E11</f>
        <v>351300</v>
      </c>
      <c r="I13" s="8">
        <f>SUMPRODUCT(I6:I11,D6:D11)</f>
        <v>385000</v>
      </c>
    </row>
    <row r="15" spans="1:11" ht="36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36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35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sheetProtection/>
  <mergeCells count="13">
    <mergeCell ref="J4:J5"/>
    <mergeCell ref="K4:K5"/>
    <mergeCell ref="E4:I4"/>
    <mergeCell ref="A12:J12"/>
    <mergeCell ref="B2:K2"/>
    <mergeCell ref="A15:K15"/>
    <mergeCell ref="A16:K16"/>
    <mergeCell ref="A17:K17"/>
    <mergeCell ref="A1:K1"/>
    <mergeCell ref="B4:B5"/>
    <mergeCell ref="C4:C5"/>
    <mergeCell ref="D4:D5"/>
    <mergeCell ref="A4:A5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0">
      <selection activeCell="B11" sqref="B11"/>
    </sheetView>
  </sheetViews>
  <sheetFormatPr defaultColWidth="9.140625" defaultRowHeight="15"/>
  <cols>
    <col min="1" max="1" width="4.00390625" style="0" customWidth="1"/>
    <col min="2" max="2" width="43.8515625" style="0" customWidth="1"/>
    <col min="3" max="3" width="4.00390625" style="0" customWidth="1"/>
    <col min="4" max="4" width="5.421875" style="0" customWidth="1"/>
    <col min="5" max="5" width="10.28125" style="0" customWidth="1"/>
    <col min="6" max="7" width="10.57421875" style="0" customWidth="1"/>
    <col min="8" max="8" width="11.28125" style="0" customWidth="1"/>
    <col min="9" max="9" width="14.00390625" style="0" customWidth="1"/>
  </cols>
  <sheetData>
    <row r="1" spans="8:10" ht="15">
      <c r="H1" s="21" t="s">
        <v>30</v>
      </c>
      <c r="I1" s="21"/>
      <c r="J1" s="21"/>
    </row>
    <row r="2" spans="8:10" ht="15">
      <c r="H2" s="21" t="s">
        <v>31</v>
      </c>
      <c r="I2" s="21"/>
      <c r="J2" s="21"/>
    </row>
    <row r="3" spans="8:10" ht="15">
      <c r="H3" s="21" t="s">
        <v>32</v>
      </c>
      <c r="I3" s="21"/>
      <c r="J3" s="21"/>
    </row>
    <row r="5" spans="1:9" ht="18.75" customHeight="1">
      <c r="A5" s="13" t="s">
        <v>35</v>
      </c>
      <c r="B5" s="13"/>
      <c r="C5" s="13"/>
      <c r="D5" s="13"/>
      <c r="E5" s="13"/>
      <c r="F5" s="13"/>
      <c r="G5" s="13"/>
      <c r="H5" s="13"/>
      <c r="I5" s="13"/>
    </row>
    <row r="6" spans="1:9" ht="15.75">
      <c r="A6" s="1"/>
      <c r="B6" s="11" t="s">
        <v>0</v>
      </c>
      <c r="C6" s="11"/>
      <c r="D6" s="11"/>
      <c r="E6" s="11"/>
      <c r="F6" s="11"/>
      <c r="G6" s="11"/>
      <c r="H6" s="11"/>
      <c r="I6" s="1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16" t="s">
        <v>1</v>
      </c>
      <c r="B8" s="14" t="s">
        <v>2</v>
      </c>
      <c r="C8" s="15" t="s">
        <v>3</v>
      </c>
      <c r="D8" s="15" t="s">
        <v>4</v>
      </c>
      <c r="E8" s="17" t="s">
        <v>9</v>
      </c>
      <c r="F8" s="17"/>
      <c r="G8" s="18"/>
      <c r="H8" s="15" t="s">
        <v>7</v>
      </c>
      <c r="I8" s="15" t="s">
        <v>5</v>
      </c>
    </row>
    <row r="9" spans="1:9" ht="128.25" customHeight="1">
      <c r="A9" s="16"/>
      <c r="B9" s="14"/>
      <c r="C9" s="15"/>
      <c r="D9" s="15"/>
      <c r="E9" s="6" t="s">
        <v>22</v>
      </c>
      <c r="F9" s="6" t="s">
        <v>23</v>
      </c>
      <c r="G9" s="6" t="s">
        <v>24</v>
      </c>
      <c r="H9" s="15"/>
      <c r="I9" s="15"/>
    </row>
    <row r="10" spans="1:9" ht="43.5" customHeight="1">
      <c r="A10" s="2">
        <v>1</v>
      </c>
      <c r="B10" s="3" t="s">
        <v>33</v>
      </c>
      <c r="C10" s="3" t="s">
        <v>6</v>
      </c>
      <c r="D10" s="5">
        <v>1</v>
      </c>
      <c r="E10" s="4">
        <v>19000</v>
      </c>
      <c r="F10" s="4">
        <v>18898</v>
      </c>
      <c r="G10" s="4">
        <v>19000</v>
      </c>
      <c r="H10" s="4">
        <f aca="true" t="shared" si="0" ref="H10:H15">AVERAGE(E10:G10)</f>
        <v>18966</v>
      </c>
      <c r="I10" s="4">
        <f aca="true" t="shared" si="1" ref="I10:I15">D10*H10</f>
        <v>18966</v>
      </c>
    </row>
    <row r="11" spans="1:9" ht="47.25" customHeight="1">
      <c r="A11" s="2">
        <v>2</v>
      </c>
      <c r="B11" s="3" t="s">
        <v>25</v>
      </c>
      <c r="C11" s="3" t="s">
        <v>6</v>
      </c>
      <c r="D11" s="5">
        <v>2</v>
      </c>
      <c r="E11" s="4">
        <v>36000</v>
      </c>
      <c r="F11" s="4">
        <v>34886</v>
      </c>
      <c r="G11" s="4">
        <v>36000</v>
      </c>
      <c r="H11" s="4">
        <f t="shared" si="0"/>
        <v>35628.666666666664</v>
      </c>
      <c r="I11" s="4">
        <f t="shared" si="1"/>
        <v>71257.33333333333</v>
      </c>
    </row>
    <row r="12" spans="1:9" ht="48" customHeight="1">
      <c r="A12" s="2">
        <v>3</v>
      </c>
      <c r="B12" s="3" t="s">
        <v>34</v>
      </c>
      <c r="C12" s="3" t="s">
        <v>6</v>
      </c>
      <c r="D12" s="5">
        <v>3</v>
      </c>
      <c r="E12" s="4">
        <v>595000</v>
      </c>
      <c r="F12" s="4">
        <v>588377</v>
      </c>
      <c r="G12" s="4">
        <v>610000</v>
      </c>
      <c r="H12" s="4">
        <f t="shared" si="0"/>
        <v>597792.3333333334</v>
      </c>
      <c r="I12" s="4">
        <f t="shared" si="1"/>
        <v>1793377</v>
      </c>
    </row>
    <row r="13" spans="1:9" ht="44.25" customHeight="1">
      <c r="A13" s="2">
        <v>4</v>
      </c>
      <c r="B13" s="3" t="s">
        <v>36</v>
      </c>
      <c r="C13" s="3" t="s">
        <v>6</v>
      </c>
      <c r="D13" s="5">
        <v>3</v>
      </c>
      <c r="E13" s="4">
        <v>2950</v>
      </c>
      <c r="F13" s="4">
        <v>2868</v>
      </c>
      <c r="G13" s="4">
        <v>2900</v>
      </c>
      <c r="H13" s="4">
        <f t="shared" si="0"/>
        <v>2906</v>
      </c>
      <c r="I13" s="4">
        <f t="shared" si="1"/>
        <v>8718</v>
      </c>
    </row>
    <row r="14" spans="1:9" ht="38.25" customHeight="1">
      <c r="A14" s="2">
        <v>5</v>
      </c>
      <c r="B14" s="3" t="s">
        <v>26</v>
      </c>
      <c r="C14" s="3" t="s">
        <v>6</v>
      </c>
      <c r="D14" s="5">
        <v>3</v>
      </c>
      <c r="E14" s="4">
        <v>4610</v>
      </c>
      <c r="F14" s="4">
        <v>4302</v>
      </c>
      <c r="G14" s="4">
        <v>4400</v>
      </c>
      <c r="H14" s="4">
        <f t="shared" si="0"/>
        <v>4437.333333333333</v>
      </c>
      <c r="I14" s="4">
        <f t="shared" si="1"/>
        <v>13312</v>
      </c>
    </row>
    <row r="15" spans="1:9" ht="42" customHeight="1">
      <c r="A15" s="2">
        <v>6</v>
      </c>
      <c r="B15" s="3" t="s">
        <v>27</v>
      </c>
      <c r="C15" s="3" t="s">
        <v>6</v>
      </c>
      <c r="D15" s="5">
        <v>3</v>
      </c>
      <c r="E15" s="4">
        <v>19000</v>
      </c>
      <c r="F15" s="4">
        <v>11979</v>
      </c>
      <c r="G15" s="4">
        <v>16000</v>
      </c>
      <c r="H15" s="4">
        <f t="shared" si="0"/>
        <v>15659.666666666666</v>
      </c>
      <c r="I15" s="4">
        <f t="shared" si="1"/>
        <v>46979</v>
      </c>
    </row>
    <row r="16" spans="1:9" ht="15" customHeight="1">
      <c r="A16" s="10" t="s">
        <v>8</v>
      </c>
      <c r="B16" s="10"/>
      <c r="C16" s="10"/>
      <c r="D16" s="10"/>
      <c r="E16" s="10"/>
      <c r="F16" s="10"/>
      <c r="G16" s="10"/>
      <c r="H16" s="10"/>
      <c r="I16" s="7">
        <f>SUM(I10:I15)</f>
        <v>1952609.3333333333</v>
      </c>
    </row>
    <row r="19" spans="1:9" s="9" customFormat="1" ht="15.75">
      <c r="A19" s="19" t="s">
        <v>28</v>
      </c>
      <c r="B19" s="19"/>
      <c r="C19" s="19"/>
      <c r="D19" s="19"/>
      <c r="E19" s="19"/>
      <c r="F19" s="20" t="s">
        <v>29</v>
      </c>
      <c r="G19" s="20"/>
      <c r="H19" s="20"/>
      <c r="I19" s="20"/>
    </row>
  </sheetData>
  <sheetProtection/>
  <mergeCells count="15">
    <mergeCell ref="A19:E19"/>
    <mergeCell ref="F19:I19"/>
    <mergeCell ref="H1:J1"/>
    <mergeCell ref="H2:J2"/>
    <mergeCell ref="H3:J3"/>
    <mergeCell ref="A5:I5"/>
    <mergeCell ref="B6:I6"/>
    <mergeCell ref="A8:A9"/>
    <mergeCell ref="B8:B9"/>
    <mergeCell ref="C8:C9"/>
    <mergeCell ref="D8:D9"/>
    <mergeCell ref="E8:G8"/>
    <mergeCell ref="H8:H9"/>
    <mergeCell ref="I8:I9"/>
    <mergeCell ref="A16:H16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2012-06-08T11:53:03Z</cp:lastPrinted>
  <dcterms:created xsi:type="dcterms:W3CDTF">2012-05-14T14:53:32Z</dcterms:created>
  <dcterms:modified xsi:type="dcterms:W3CDTF">2012-06-18T14:22:36Z</dcterms:modified>
  <cp:category/>
  <cp:version/>
  <cp:contentType/>
  <cp:contentStatus/>
</cp:coreProperties>
</file>